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<sst xmlns="http://schemas.openxmlformats.org/spreadsheetml/2006/main" count="45" uniqueCount="45">
  <si>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</si>
  <si>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NEL010</t>
  </si>
  <si>
    <t xml:space="preserve">m²</t>
  </si>
  <si>
    <t xml:space="preserve">Lámina altamente transpirable.</t>
  </si>
  <si>
    <r>
      <rPr>
        <sz val="8.25"/>
        <color rgb="FF000000"/>
        <rFont val="Arial"/>
        <family val="2"/>
      </rPr>
      <t xml:space="preserve">Lámina altamente transpirable, impermeable al agua de lluvia, de polipropileno, Ondutiss Air 110 "ONDULINE", de 110 g/m², de 0,02 m de espesor de aire equivalente frente a la difusión de vapor de agua, según UNE-EN 1931, estanqueidad al agua clase W1 según UNE-EN 1928, (Euroclase E de reacción al fuego, según UNE-EN 13501-1); colocada por el exterior de la cubierta inclinada con una pendiente media del faldón de hasta el 30%. Incluso grapas y cinta autoadhesiva para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</si>
  <si>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</si>
  <si>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</si>
  <si>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</si>
  <si>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</si>
  <si>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</si>
  <si>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</si>
  <si>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</si>
  <si>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mt15reo010h</t>
  </si>
  <si>
    <t xml:space="preserve">m²</t>
  </si>
  <si>
    <t xml:space="preserve">Lámina altamente transpirable, impermeable al agua de lluvia, de polipropileno, Ondutiss Air 110 "ONDULINE", de 110 g/m², de 0,02 m de espesor de aire equivalente frente a la difusión de vapor de agua, según UNE-EN 1931, estanqueidad al agua clase W1 según UNE-EN 1928, (Euroclase E de reacción al fuego, según UNE-EN 13501-1), con resistencia a los rayos UV de 3 meses, rango de temperatura de trabajo de -40 a 80°C, suministrada en rollos de 1,50x50 m, según UNE-EN 13859-2.</t>
  </si>
  <si>
    <t xml:space="preserve">mt15pdr300c</t>
  </si>
  <si>
    <t xml:space="preserve">Ud</t>
  </si>
  <si>
    <t xml:space="preserve">Grapa, de acero galvanizado, de 8 mm de altura; para la fijación de láminas para el control del vapor.</t>
  </si>
  <si>
    <t xml:space="preserve">mt15pdr050c</t>
  </si>
  <si>
    <t xml:space="preserve">m</t>
  </si>
  <si>
    <t xml:space="preserve">Cinta autoadhesiva, de polietileno, con adhesivo acrílico sin disolventes, armadura de polietileno y película de separación de papel siliconado, de 0,34 mm de espesor y 60 mm de anchura, rango de temperatura de trabajo de -40 a 80°C, para el sellado en los encuentros de los paneles y para la fijación y el sellado de láminas impermeabilizantes y para el control del vapor, suministrada en rollos de 25 m de longitud.</t>
  </si>
  <si>
    <t xml:space="preserve">Subtotal materiales:</t>
  </si>
  <si>
    <t xml:space="preserve">Mano de obra</t>
  </si>
  <si>
    <t xml:space="preserve">mo054</t>
  </si>
  <si>
    <t xml:space="preserve">h</t>
  </si>
  <si>
    <t xml:space="preserve">Oficial 1ª montador de aislamientos.</t>
  </si>
  <si>
    <t xml:space="preserve">mo101</t>
  </si>
  <si>
    <t xml:space="preserve">h</t>
  </si>
  <si>
    <t xml:space="preserve">Ayudante montador de aislamientos.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</si>
  <si>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</si>
  <si>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</si>
  <si>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</si>
  <si>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</si>
  <si>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0,99€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</si>
  <si>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</si>
  <si>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</si>
  <si>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</si>
  <si>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</si>
  <si>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</si>
  <si>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13859-2:2010</t>
  </si>
  <si>
    <t xml:space="preserve">1/3/4</t>
  </si>
  <si>
    <t xml:space="preserve">Láminas flexibles para impermeabilización. Definiciones y características de las láminas auxiliares. Parte 2: Láminas auxiliares para muros.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</si>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</sst>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2.04" customWidth="1"/>
    <col min="4" max="4" width="5.61" customWidth="1"/>
    <col min="5" max="5" width="72.59" customWidth="1"/>
    <col min="6" max="6" width="3.40" customWidth="1"/>
    <col min="7" max="7" width="9.52" customWidth="1"/>
    <col min="8" max="8" width="4.59" customWidth="1"/>
    <col min="9" max="9" width="9.86" customWidth="1"/>
    <col min="10" max="10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55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1.2</v>
      </c>
      <c r="H10" s="11"/>
      <c r="I10" s="12">
        <v>0.99</v>
      </c>
      <c r="J10" s="12">
        <f ca="1">ROUND(INDIRECT(ADDRESS(ROW()+(0), COLUMN()+(-3), 1))*INDIRECT(ADDRESS(ROW()+(0), COLUMN()+(-1), 1)), 2)</f>
        <v>1.19</v>
      </c>
    </row>
    <row r="11" spans="1:10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5</v>
      </c>
      <c r="H11" s="11"/>
      <c r="I11" s="12">
        <v>0.02</v>
      </c>
      <c r="J11" s="12">
        <f ca="1">ROUND(INDIRECT(ADDRESS(ROW()+(0), COLUMN()+(-3), 1))*INDIRECT(ADDRESS(ROW()+(0), COLUMN()+(-1), 1)), 2)</f>
        <v>0.1</v>
      </c>
    </row>
    <row r="12" spans="1:10" ht="55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3">
        <v>1.02</v>
      </c>
      <c r="H12" s="13"/>
      <c r="I12" s="14">
        <v>1.53</v>
      </c>
      <c r="J12" s="14">
        <f ca="1">ROUND(INDIRECT(ADDRESS(ROW()+(0), COLUMN()+(-3), 1))*INDIRECT(ADDRESS(ROW()+(0), COLUMN()+(-1), 1)), 2)</f>
        <v>1.56</v>
      </c>
    </row>
    <row r="13" spans="1:10" ht="13.50" thickBot="1" customHeight="1">
      <c r="A13" s="15"/>
      <c r="B13" s="15"/>
      <c r="C13" s="15"/>
      <c r="D13" s="15"/>
      <c r="E13" s="15"/>
      <c r="F13" s="15"/>
      <c r="G13" s="9" t="s">
        <v>21</v>
      </c>
      <c r="H13" s="9"/>
      <c r="I13" s="9"/>
      <c r="J13" s="17">
        <f ca="1">ROUND(SUM(INDIRECT(ADDRESS(ROW()+(-1), COLUMN()+(0), 1)),INDIRECT(ADDRESS(ROW()+(-2), COLUMN()+(0), 1)),INDIRECT(ADDRESS(ROW()+(-3), COLUMN()+(0), 1))), 2)</f>
        <v>2.85</v>
      </c>
    </row>
    <row r="14" spans="1:10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8"/>
      <c r="H14" s="18"/>
      <c r="I14" s="15"/>
      <c r="J14" s="15"/>
    </row>
    <row r="15" spans="1:10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"/>
      <c r="G15" s="11">
        <v>0.047</v>
      </c>
      <c r="H15" s="11"/>
      <c r="I15" s="12">
        <v>22</v>
      </c>
      <c r="J15" s="12">
        <f ca="1">ROUND(INDIRECT(ADDRESS(ROW()+(0), COLUMN()+(-3), 1))*INDIRECT(ADDRESS(ROW()+(0), COLUMN()+(-1), 1)), 2)</f>
        <v>1.03</v>
      </c>
    </row>
    <row r="16" spans="1:10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"/>
      <c r="G16" s="13">
        <v>0.023</v>
      </c>
      <c r="H16" s="13"/>
      <c r="I16" s="14">
        <v>20.34</v>
      </c>
      <c r="J16" s="14">
        <f ca="1">ROUND(INDIRECT(ADDRESS(ROW()+(0), COLUMN()+(-3), 1))*INDIRECT(ADDRESS(ROW()+(0), COLUMN()+(-1), 1)), 2)</f>
        <v>0.47</v>
      </c>
    </row>
    <row r="17" spans="1:10" ht="13.50" thickBot="1" customHeight="1">
      <c r="A17" s="15"/>
      <c r="B17" s="15"/>
      <c r="C17" s="15"/>
      <c r="D17" s="15"/>
      <c r="E17" s="15"/>
      <c r="F17" s="15"/>
      <c r="G17" s="9" t="s">
        <v>29</v>
      </c>
      <c r="H17" s="9"/>
      <c r="I17" s="9"/>
      <c r="J17" s="17">
        <f ca="1">ROUND(SUM(INDIRECT(ADDRESS(ROW()+(-1), COLUMN()+(0), 1)),INDIRECT(ADDRESS(ROW()+(-2), COLUMN()+(0), 1))), 2)</f>
        <v>1.5</v>
      </c>
    </row>
    <row r="18" spans="1:10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8"/>
      <c r="H18" s="18"/>
      <c r="I18" s="15"/>
      <c r="J18" s="15"/>
    </row>
    <row r="19" spans="1:10" ht="13.50" thickBot="1" customHeight="1">
      <c r="A19" s="19"/>
      <c r="B19" s="19"/>
      <c r="C19" s="20" t="s">
        <v>31</v>
      </c>
      <c r="D19" s="20"/>
      <c r="E19" s="19" t="s">
        <v>32</v>
      </c>
      <c r="F19" s="19"/>
      <c r="G19" s="13">
        <v>2</v>
      </c>
      <c r="H19" s="13"/>
      <c r="I19" s="14">
        <f ca="1">ROUND(SUM(INDIRECT(ADDRESS(ROW()+(-2), COLUMN()+(1), 1)),INDIRECT(ADDRESS(ROW()+(-6), COLUMN()+(1), 1))), 2)</f>
        <v>4.35</v>
      </c>
      <c r="J19" s="14">
        <f ca="1">ROUND(INDIRECT(ADDRESS(ROW()+(0), COLUMN()+(-3), 1))*INDIRECT(ADDRESS(ROW()+(0), COLUMN()+(-1), 1))/100, 2)</f>
        <v>0.09</v>
      </c>
    </row>
    <row r="20" spans="1:10" ht="13.50" thickBot="1" customHeight="1">
      <c r="A20" s="21" t="s">
        <v>33</v>
      </c>
      <c r="B20" s="21"/>
      <c r="C20" s="22"/>
      <c r="D20" s="22"/>
      <c r="E20" s="23"/>
      <c r="F20" s="23"/>
      <c r="G20" s="24" t="s">
        <v>34</v>
      </c>
      <c r="H20" s="24"/>
      <c r="I20" s="25"/>
      <c r="J20" s="26">
        <f ca="1">ROUND(SUM(INDIRECT(ADDRESS(ROW()+(-1), COLUMN()+(0), 1)),INDIRECT(ADDRESS(ROW()+(-3), COLUMN()+(0), 1)),INDIRECT(ADDRESS(ROW()+(-7), COLUMN()+(0), 1))), 2)</f>
        <v>4.44</v>
      </c>
    </row>
    <row r="23" spans="1:10" ht="13.50" thickBot="1" customHeight="1">
      <c r="A23" s="27" t="s">
        <v>35</v>
      </c>
      <c r="B23" s="27"/>
      <c r="C23" s="27"/>
      <c r="D23" s="27"/>
      <c r="E23" s="27"/>
      <c r="F23" s="27" t="s">
        <v>36</v>
      </c>
      <c r="G23" s="27"/>
      <c r="H23" s="27" t="s">
        <v>37</v>
      </c>
      <c r="I23" s="27"/>
      <c r="J23" s="27" t="s">
        <v>38</v>
      </c>
    </row>
    <row r="24" spans="1:10" ht="13.50" thickBot="1" customHeight="1">
      <c r="A24" s="28" t="s">
        <v>39</v>
      </c>
      <c r="B24" s="28"/>
      <c r="C24" s="28"/>
      <c r="D24" s="28"/>
      <c r="E24" s="28"/>
      <c r="F24" s="29">
        <v>142011</v>
      </c>
      <c r="G24" s="29"/>
      <c r="H24" s="29">
        <v>142012</v>
      </c>
      <c r="I24" s="29"/>
      <c r="J24" s="29" t="s">
        <v>40</v>
      </c>
    </row>
    <row r="25" spans="1:10" ht="24.00" thickBot="1" customHeight="1">
      <c r="A25" s="30" t="s">
        <v>41</v>
      </c>
      <c r="B25" s="30"/>
      <c r="C25" s="30"/>
      <c r="D25" s="30"/>
      <c r="E25" s="30"/>
      <c r="F25" s="31"/>
      <c r="G25" s="31"/>
      <c r="H25" s="31"/>
      <c r="I25" s="31"/>
      <c r="J25" s="31"/>
    </row>
    <row r="28" spans="1:1" ht="33.75" thickBot="1" customHeight="1">
      <c r="A28" s="1" t="s">
        <v>42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43</v>
      </c>
      <c r="B29" s="1"/>
      <c r="C29" s="1"/>
      <c r="D29" s="1"/>
      <c r="E29" s="1"/>
      <c r="F29" s="1"/>
      <c r="G29" s="1"/>
      <c r="H29" s="1"/>
      <c r="I29" s="1"/>
      <c r="J29" s="1"/>
    </row>
    <row r="30" spans="1:1" ht="33.75" thickBot="1" customHeight="1">
      <c r="A30" s="1" t="s">
        <v>44</v>
      </c>
      <c r="B30" s="1"/>
      <c r="C30" s="1"/>
      <c r="D30" s="1"/>
      <c r="E30" s="1"/>
      <c r="F30" s="1"/>
      <c r="G30" s="1"/>
      <c r="H30" s="1"/>
      <c r="I30" s="1"/>
      <c r="J30" s="1"/>
    </row>
  </sheetData>
  <mergeCells count="62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I13"/>
    <mergeCell ref="A14:B14"/>
    <mergeCell ref="C14:D14"/>
    <mergeCell ref="E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I17"/>
    <mergeCell ref="A18:B18"/>
    <mergeCell ref="C18:D18"/>
    <mergeCell ref="E18:H18"/>
    <mergeCell ref="A19:B19"/>
    <mergeCell ref="C19:D19"/>
    <mergeCell ref="E19:F19"/>
    <mergeCell ref="G19:H19"/>
    <mergeCell ref="A20:F20"/>
    <mergeCell ref="G20:I20"/>
    <mergeCell ref="A23:E23"/>
    <mergeCell ref="F23:G23"/>
    <mergeCell ref="H23:I23"/>
    <mergeCell ref="A24:E24"/>
    <mergeCell ref="F24:G25"/>
    <mergeCell ref="H24:I25"/>
    <mergeCell ref="J24:J25"/>
    <mergeCell ref="A25:E25"/>
    <mergeCell ref="A28:J28"/>
    <mergeCell ref="A29:J29"/>
    <mergeCell ref="A30:J30"/>
  </mergeCells>
  <pageMargins left="0.147638" right="0.147638" top="0.206693" bottom="0.206693" header="0.0" footer="0.0"/>
  <pageSetup paperSize="9" orientation="portrait"/>
  <rowBreaks count="0" manualBreakCount="0">
    </rowBreaks>
</worksheet>
</file>