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<sst xmlns="http://schemas.openxmlformats.org/spreadsheetml/2006/main" count="29" uniqueCount="29">
  <si>
    <t xml:space="preserve"/>
  </si>
  <si>
    <t xml:space="preserve">NIC040</t>
  </si>
  <si>
    <t xml:space="preserve">m²</t>
  </si>
  <si>
    <t xml:space="preserve">Drenaje con capa drenante y filtrante bajo losa de cimentación, con láminas nodulares con geotextil.</t>
  </si>
  <si>
    <r>
      <rPr>
        <sz val="8.25"/>
        <color rgb="FF000000"/>
        <rFont val="Arial"/>
        <family val="2"/>
      </rPr>
      <t xml:space="preserve">Drenaje bajo losa de cimentación, con lámina drenante nodular de polietileno de alta densidad (PEAD/HDPE), Fondaline Geotextil 500 "ONDULINE", con nódulos de 8 mm de altura, con geotextil de polipropileno incorporado, resistencia a la compresión 150 kN/m² según UNE-EN ISO 604, capacidad de drenaje 5 l/(s·m) y masa nominal 0,7 kg/m², colocada con solapes en la base de la losa, sobre el terreno; preparada para recibir directamente el hormigón de la losa de cimentación.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</si>
  <si>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</si>
  <si>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</si>
  <si>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</si>
  <si>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</si>
  <si>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</si>
  <si>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</si>
  <si>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</si>
  <si>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mt14gdo010d</t>
  </si>
  <si>
    <t xml:space="preserve">m²</t>
  </si>
  <si>
    <t xml:space="preserve">Lámina drenante nodular de polietileno de alta densidad (PEAD/HDPE), Fondaline Geotextil 500 "ONDULINE", con nódulos de 8 mm de altura, con geotextil de polipropileno incorporado, resistencia a la compresión 150 kN/m² según UNE-EN ISO 604, capacidad de drenaje 5 l/(s·m) y masa nominal 0,7 kg/m².</t>
  </si>
  <si>
    <t xml:space="preserve">Subtotal materiales:</t>
  </si>
  <si>
    <t xml:space="preserve">Mano de obra</t>
  </si>
  <si>
    <t xml:space="preserve">mo029</t>
  </si>
  <si>
    <t xml:space="preserve">h</t>
  </si>
  <si>
    <t xml:space="preserve">Oficial 1ª aplicador de láminas impermeabilizantes.</t>
  </si>
  <si>
    <t xml:space="preserve">mo067</t>
  </si>
  <si>
    <t xml:space="preserve">h</t>
  </si>
  <si>
    <t xml:space="preserve">Ayudante aplicador de láminas impermeabilizantes.</t>
  </si>
  <si>
    <t xml:space="preserve">Subtotal mano de obra:</t>
  </si>
  <si>
    <t xml:space="preserve">Costes directos complementarios</t>
  </si>
  <si>
    <t xml:space="preserve">%</t>
  </si>
  <si>
    <t xml:space="preserve">Costes directos complementarios</t>
  </si>
  <si>
    <t xml:space="preserve">Coste de mantenimiento decenal: 0,20€ en los primeros 10 años.</t>
  </si>
  <si>
    <r>
      <rPr>
        <b/>
        <sz val="8.25"/>
        <color rgb="FF000000"/>
        <rFont val="Arial"/>
        <family val="2"/>
      </rPr>
      <t xml:space="preserve">Costes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</si>
</sst>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48" customWidth="1"/>
    <col min="2" max="2" width="4.93" customWidth="1"/>
    <col min="3" max="3" width="1.36" customWidth="1"/>
    <col min="4" max="4" width="6.29" customWidth="1"/>
    <col min="5" max="5" width="58.31" customWidth="1"/>
    <col min="6" max="6" width="14.11" customWidth="1"/>
    <col min="7" max="7" width="9.86" customWidth="1"/>
    <col min="8" max="8" width="8.84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55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1.000000</v>
      </c>
      <c r="B9" s="8"/>
      <c r="C9" s="8"/>
      <c r="D9" s="8"/>
      <c r="E9" s="9" t="s">
        <v>11</v>
      </c>
      <c r="F9" s="9"/>
      <c r="G9" s="8"/>
      <c r="H9" s="8"/>
    </row>
    <row r="10" spans="1:8" ht="55.5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2">
        <v>1.100000</v>
      </c>
      <c r="G10" s="14">
        <v>2.810000</v>
      </c>
      <c r="H10" s="14">
        <f ca="1">ROUND(INDIRECT(ADDRESS(ROW()+(0), COLUMN()+(-2), 1))*INDIRECT(ADDRESS(ROW()+(0), COLUMN()+(-1), 1)), 2)</f>
        <v>3.090000</v>
      </c>
    </row>
    <row r="11" spans="1:8" ht="13.50" thickBot="1" customHeight="1">
      <c r="A11" s="15"/>
      <c r="B11" s="15"/>
      <c r="C11" s="15"/>
      <c r="D11" s="15"/>
      <c r="E11" s="15"/>
      <c r="F11" s="9" t="s">
        <v>15</v>
      </c>
      <c r="G11" s="9"/>
      <c r="H11" s="17">
        <f ca="1">ROUND(SUM(INDIRECT(ADDRESS(ROW()+(-1), COLUMN()+(0), 1))), 2)</f>
        <v>3.090000</v>
      </c>
    </row>
    <row r="12" spans="1:8" ht="13.50" thickBot="1" customHeight="1">
      <c r="A12" s="15">
        <v>2.000000</v>
      </c>
      <c r="B12" s="15"/>
      <c r="C12" s="15"/>
      <c r="D12" s="15"/>
      <c r="E12" s="18" t="s">
        <v>16</v>
      </c>
      <c r="F12" s="18"/>
      <c r="G12" s="15"/>
      <c r="H12" s="15"/>
    </row>
    <row r="13" spans="1:8" ht="13.50" thickBot="1" customHeight="1">
      <c r="A13" s="1" t="s">
        <v>17</v>
      </c>
      <c r="B13" s="1"/>
      <c r="C13" s="10" t="s">
        <v>18</v>
      </c>
      <c r="D13" s="10"/>
      <c r="E13" s="1" t="s">
        <v>19</v>
      </c>
      <c r="F13" s="11">
        <v>0.050000</v>
      </c>
      <c r="G13" s="13">
        <v>17.540000</v>
      </c>
      <c r="H13" s="13">
        <f ca="1">ROUND(INDIRECT(ADDRESS(ROW()+(0), COLUMN()+(-2), 1))*INDIRECT(ADDRESS(ROW()+(0), COLUMN()+(-1), 1)), 2)</f>
        <v>0.880000</v>
      </c>
    </row>
    <row r="14" spans="1:8" ht="13.50" thickBot="1" customHeight="1">
      <c r="A14" s="1" t="s">
        <v>20</v>
      </c>
      <c r="B14" s="1"/>
      <c r="C14" s="10" t="s">
        <v>21</v>
      </c>
      <c r="D14" s="10"/>
      <c r="E14" s="1" t="s">
        <v>22</v>
      </c>
      <c r="F14" s="12">
        <v>0.050000</v>
      </c>
      <c r="G14" s="14">
        <v>16.430000</v>
      </c>
      <c r="H14" s="14">
        <f ca="1">ROUND(INDIRECT(ADDRESS(ROW()+(0), COLUMN()+(-2), 1))*INDIRECT(ADDRESS(ROW()+(0), COLUMN()+(-1), 1)), 2)</f>
        <v>0.820000</v>
      </c>
    </row>
    <row r="15" spans="1:8" ht="13.50" thickBot="1" customHeight="1">
      <c r="A15" s="15"/>
      <c r="B15" s="15"/>
      <c r="C15" s="15"/>
      <c r="D15" s="15"/>
      <c r="E15" s="15"/>
      <c r="F15" s="9" t="s">
        <v>23</v>
      </c>
      <c r="G15" s="9"/>
      <c r="H15" s="17">
        <f ca="1">ROUND(SUM(INDIRECT(ADDRESS(ROW()+(-1), COLUMN()+(0), 1)),INDIRECT(ADDRESS(ROW()+(-2), COLUMN()+(0), 1))), 2)</f>
        <v>1.700000</v>
      </c>
    </row>
    <row r="16" spans="1:8" ht="13.50" thickBot="1" customHeight="1">
      <c r="A16" s="15">
        <v>3.000000</v>
      </c>
      <c r="B16" s="15"/>
      <c r="C16" s="15"/>
      <c r="D16" s="15"/>
      <c r="E16" s="18" t="s">
        <v>24</v>
      </c>
      <c r="F16" s="18"/>
      <c r="G16" s="15"/>
      <c r="H16" s="15"/>
    </row>
    <row r="17" spans="1:8" ht="13.50" thickBot="1" customHeight="1">
      <c r="A17" s="19"/>
      <c r="B17" s="19"/>
      <c r="C17" s="20" t="s">
        <v>25</v>
      </c>
      <c r="D17" s="20"/>
      <c r="E17" s="19" t="s">
        <v>26</v>
      </c>
      <c r="F17" s="12">
        <v>2.000000</v>
      </c>
      <c r="G17" s="14">
        <f ca="1">ROUND(SUM(INDIRECT(ADDRESS(ROW()+(-2), COLUMN()+(1), 1)),INDIRECT(ADDRESS(ROW()+(-6), COLUMN()+(1), 1))), 2)</f>
        <v>4.790000</v>
      </c>
      <c r="H17" s="14">
        <f ca="1">ROUND(INDIRECT(ADDRESS(ROW()+(0), COLUMN()+(-2), 1))*INDIRECT(ADDRESS(ROW()+(0), COLUMN()+(-1), 1))/100, 2)</f>
        <v>0.100000</v>
      </c>
    </row>
    <row r="18" spans="1:8" ht="13.50" thickBot="1" customHeight="1">
      <c r="A18" s="21" t="s">
        <v>27</v>
      </c>
      <c r="B18" s="21"/>
      <c r="C18" s="22"/>
      <c r="D18" s="22"/>
      <c r="E18" s="23"/>
      <c r="F18" s="24" t="s">
        <v>28</v>
      </c>
      <c r="G18" s="25"/>
      <c r="H18" s="26">
        <f ca="1">ROUND(SUM(INDIRECT(ADDRESS(ROW()+(-1), COLUMN()+(0), 1)),INDIRECT(ADDRESS(ROW()+(-3), COLUMN()+(0), 1)),INDIRECT(ADDRESS(ROW()+(-7), COLUMN()+(0), 1))), 2)</f>
        <v>4.890000</v>
      </c>
    </row>
  </sheetData>
  <mergeCells count="31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F11:G11"/>
    <mergeCell ref="A12:B12"/>
    <mergeCell ref="C12:D12"/>
    <mergeCell ref="E12:F12"/>
    <mergeCell ref="A13:B13"/>
    <mergeCell ref="C13:D13"/>
    <mergeCell ref="A14:B14"/>
    <mergeCell ref="C14:D14"/>
    <mergeCell ref="A15:B15"/>
    <mergeCell ref="C15:D15"/>
    <mergeCell ref="F15:G15"/>
    <mergeCell ref="A16:B16"/>
    <mergeCell ref="C16:D16"/>
    <mergeCell ref="E16:F16"/>
    <mergeCell ref="A17:B17"/>
    <mergeCell ref="C17:D17"/>
    <mergeCell ref="A18:E18"/>
    <mergeCell ref="F18:G18"/>
  </mergeCells>
  <pageMargins left="0.620079" right="0.472441" top="0.472441" bottom="0.472441" header="0.0" footer="0.0"/>
  <pageSetup paperSize="9" orientation="portrait"/>
  <rowBreaks count="0" manualBreakCount="0">
    </rowBreaks>
</worksheet>
</file>