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<sst xmlns="http://schemas.openxmlformats.org/spreadsheetml/2006/main" count="56" uniqueCount="56">
  <si>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</si>
  <si>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NAQ010</t>
  </si>
  <si>
    <t xml:space="preserve">m²</t>
  </si>
  <si>
    <t xml:space="preserve">Aislamiento térmico por el exterior de cubiertas inclinadas.</t>
  </si>
  <si>
    <r>
      <rPr>
        <sz val="8.25"/>
        <color rgb="FF000000"/>
        <rFont val="Arial"/>
        <family val="2"/>
      </rPr>
      <t xml:space="preserve">Aislamiento térmico por el exterior de cubiertas inclinadas, formado por espuma rígida de poliuretano con una densidad mínima de 35 kg/m³ y espesor medio mínimo de 30 mm, fabricada "in situ" y proyectada sobre el forjado de cubierta, recubierto posteriormente con una capa de mortero de cemento, industrial, M-5.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</si>
  <si>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</si>
  <si>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</si>
  <si>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</si>
  <si>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</si>
  <si>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</si>
  <si>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</si>
  <si>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</si>
  <si>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mt16poc010b</t>
  </si>
  <si>
    <t xml:space="preserve">m²</t>
  </si>
  <si>
    <t xml:space="preserve">Espuma rígida de poliuretano proyectado "in situ", densidad mínima 35 kg/m³, espesor medio mínimo 30 mm, aplicado en cubiertas inclinadas, según UNE-EN 14315-1.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</si>
  <si>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</si>
  <si>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</si>
  <si>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</si>
  <si>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</si>
  <si>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</si>
  <si>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</si>
  <si>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Subtotal materiales:</t>
  </si>
  <si>
    <t xml:space="preserve">Equipo y maquinaria</t>
  </si>
  <si>
    <t xml:space="preserve">mq08mpa030</t>
  </si>
  <si>
    <t xml:space="preserve">h</t>
  </si>
  <si>
    <t xml:space="preserve">Maquinaria para proyección de productos aislantes.</t>
  </si>
  <si>
    <t xml:space="preserve">Subtotal equipo y maquinaria:</t>
  </si>
  <si>
    <t xml:space="preserve">Mano de obra</t>
  </si>
  <si>
    <t xml:space="preserve">mo030</t>
  </si>
  <si>
    <t xml:space="preserve">h</t>
  </si>
  <si>
    <t xml:space="preserve">Oficial 1ª aplicador de productos aislantes.</t>
  </si>
  <si>
    <t xml:space="preserve">mo068</t>
  </si>
  <si>
    <t xml:space="preserve">h</t>
  </si>
  <si>
    <t xml:space="preserve">Ayudante aplicador de productos aislantes.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</si>
  <si>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</si>
  <si>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</si>
  <si>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</si>
  <si>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</si>
  <si>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</si>
  <si>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</si>
  <si>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</si>
  <si>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0,30€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</si>
  <si>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</si>
  <si>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</si>
  <si>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</si>
  <si>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</si>
  <si>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</si>
  <si>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14315-1:2013</t>
  </si>
  <si>
    <t xml:space="preserve">1/3/4</t>
  </si>
  <si>
    <t xml:space="preserve">Productos aislantes térmicos para aplicaciones en la edificación. Productos de espuma rígida de poliuretano (PUR) y poliisocianurato (PIR) proyectado in situ. Parte 1: Especificaciones para los sistemas de proyección de espuma rígida antes de la instalación.</t>
  </si>
  <si>
    <t xml:space="preserve">UNE-EN 998-2:2012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</si>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</sst>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53.04" customWidth="1"/>
    <col min="6" max="6" width="1.70" customWidth="1"/>
    <col min="7" max="7" width="12.75" customWidth="1"/>
    <col min="8" max="8" width="2.21" customWidth="1"/>
    <col min="9" max="9" width="12.24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1.000000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1.050000</v>
      </c>
      <c r="G10" s="11"/>
      <c r="H10" s="11"/>
      <c r="I10" s="12">
        <v>6.010000</v>
      </c>
      <c r="J10" s="12">
        <f ca="1">ROUND(INDIRECT(ADDRESS(ROW()+(0), COLUMN()+(-4), 1))*INDIRECT(ADDRESS(ROW()+(0), COLUMN()+(-1), 1)), 2)</f>
        <v>6.310000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0.007000</v>
      </c>
      <c r="G11" s="11"/>
      <c r="H11" s="11"/>
      <c r="I11" s="12">
        <v>1.500000</v>
      </c>
      <c r="J11" s="12">
        <f ca="1">ROUND(INDIRECT(ADDRESS(ROW()+(0), COLUMN()+(-4), 1))*INDIRECT(ADDRESS(ROW()+(0), COLUMN()+(-1), 1)), 2)</f>
        <v>0.010000</v>
      </c>
    </row>
    <row r="12" spans="1:10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0.038000</v>
      </c>
      <c r="G12" s="13"/>
      <c r="H12" s="13"/>
      <c r="I12" s="14">
        <v>32.250000</v>
      </c>
      <c r="J12" s="14">
        <f ca="1">ROUND(INDIRECT(ADDRESS(ROW()+(0), COLUMN()+(-4), 1))*INDIRECT(ADDRESS(ROW()+(0), COLUMN()+(-1), 1)), 2)</f>
        <v>1.230000</v>
      </c>
    </row>
    <row r="13" spans="1:10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9"/>
      <c r="J13" s="17">
        <f ca="1">ROUND(SUM(INDIRECT(ADDRESS(ROW()+(-1), COLUMN()+(0), 1)),INDIRECT(ADDRESS(ROW()+(-2), COLUMN()+(0), 1)),INDIRECT(ADDRESS(ROW()+(-3), COLUMN()+(0), 1))), 2)</f>
        <v>7.550000</v>
      </c>
    </row>
    <row r="14" spans="1:10" ht="13.50" thickBot="1" customHeight="1">
      <c r="A14" s="15">
        <v>2.000000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0.117000</v>
      </c>
      <c r="G15" s="13"/>
      <c r="H15" s="13"/>
      <c r="I15" s="14">
        <v>15.250000</v>
      </c>
      <c r="J15" s="14">
        <f ca="1">ROUND(INDIRECT(ADDRESS(ROW()+(0), COLUMN()+(-4), 1))*INDIRECT(ADDRESS(ROW()+(0), COLUMN()+(-1), 1)), 2)</f>
        <v>1.780000</v>
      </c>
    </row>
    <row r="16" spans="1:10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9"/>
      <c r="J16" s="17">
        <f ca="1">ROUND(SUM(INDIRECT(ADDRESS(ROW()+(-1), COLUMN()+(0), 1))), 2)</f>
        <v>1.780000</v>
      </c>
    </row>
    <row r="17" spans="1:10" ht="13.50" thickBot="1" customHeight="1">
      <c r="A17" s="15">
        <v>3.000000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0.105000</v>
      </c>
      <c r="G18" s="11"/>
      <c r="H18" s="11"/>
      <c r="I18" s="12">
        <v>17.540000</v>
      </c>
      <c r="J18" s="12">
        <f ca="1">ROUND(INDIRECT(ADDRESS(ROW()+(0), COLUMN()+(-4), 1))*INDIRECT(ADDRESS(ROW()+(0), COLUMN()+(-1), 1)), 2)</f>
        <v>1.840000</v>
      </c>
    </row>
    <row r="19" spans="1:10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0.105000</v>
      </c>
      <c r="G19" s="11"/>
      <c r="H19" s="11"/>
      <c r="I19" s="12">
        <v>16.430000</v>
      </c>
      <c r="J19" s="12">
        <f ca="1">ROUND(INDIRECT(ADDRESS(ROW()+(0), COLUMN()+(-4), 1))*INDIRECT(ADDRESS(ROW()+(0), COLUMN()+(-1), 1)), 2)</f>
        <v>1.730000</v>
      </c>
    </row>
    <row r="20" spans="1:10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0.110000</v>
      </c>
      <c r="G20" s="13"/>
      <c r="H20" s="13"/>
      <c r="I20" s="14">
        <v>16.160000</v>
      </c>
      <c r="J20" s="14">
        <f ca="1">ROUND(INDIRECT(ADDRESS(ROW()+(0), COLUMN()+(-4), 1))*INDIRECT(ADDRESS(ROW()+(0), COLUMN()+(-1), 1)), 2)</f>
        <v>1.780000</v>
      </c>
    </row>
    <row r="21" spans="1:10" ht="13.50" thickBot="1" customHeight="1">
      <c r="A21" s="15"/>
      <c r="B21" s="15"/>
      <c r="C21" s="15"/>
      <c r="D21" s="15"/>
      <c r="E21" s="15"/>
      <c r="F21" s="9" t="s">
        <v>37</v>
      </c>
      <c r="G21" s="9"/>
      <c r="H21" s="9"/>
      <c r="I21" s="9"/>
      <c r="J21" s="17">
        <f ca="1">ROUND(SUM(INDIRECT(ADDRESS(ROW()+(-1), COLUMN()+(0), 1)),INDIRECT(ADDRESS(ROW()+(-2), COLUMN()+(0), 1)),INDIRECT(ADDRESS(ROW()+(-3), COLUMN()+(0), 1))), 2)</f>
        <v>5.350000</v>
      </c>
    </row>
    <row r="22" spans="1:10" ht="13.50" thickBot="1" customHeight="1">
      <c r="A22" s="15">
        <v>4.000000</v>
      </c>
      <c r="B22" s="15"/>
      <c r="C22" s="15"/>
      <c r="D22" s="15"/>
      <c r="E22" s="18" t="s">
        <v>38</v>
      </c>
      <c r="F22" s="18"/>
      <c r="G22" s="18"/>
      <c r="H22" s="18"/>
      <c r="I22" s="15"/>
      <c r="J22" s="15"/>
    </row>
    <row r="23" spans="1:10" ht="13.50" thickBot="1" customHeight="1">
      <c r="A23" s="19"/>
      <c r="B23" s="19"/>
      <c r="C23" s="20" t="s">
        <v>39</v>
      </c>
      <c r="D23" s="20"/>
      <c r="E23" s="19" t="s">
        <v>40</v>
      </c>
      <c r="F23" s="13">
        <v>2.000000</v>
      </c>
      <c r="G23" s="13"/>
      <c r="H23" s="13"/>
      <c r="I23" s="14">
        <f ca="1">ROUND(SUM(INDIRECT(ADDRESS(ROW()+(-2), COLUMN()+(1), 1)),INDIRECT(ADDRESS(ROW()+(-7), COLUMN()+(1), 1)),INDIRECT(ADDRESS(ROW()+(-10), COLUMN()+(1), 1))), 2)</f>
        <v>14.680000</v>
      </c>
      <c r="J23" s="14">
        <f ca="1">ROUND(INDIRECT(ADDRESS(ROW()+(0), COLUMN()+(-4), 1))*INDIRECT(ADDRESS(ROW()+(0), COLUMN()+(-1), 1))/100, 2)</f>
        <v>0.290000</v>
      </c>
    </row>
    <row r="24" spans="1:10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4"/>
      <c r="H24" s="24"/>
      <c r="I24" s="25"/>
      <c r="J24" s="26">
        <f ca="1">ROUND(SUM(INDIRECT(ADDRESS(ROW()+(-1), COLUMN()+(0), 1)),INDIRECT(ADDRESS(ROW()+(-3), COLUMN()+(0), 1)),INDIRECT(ADDRESS(ROW()+(-8), COLUMN()+(0), 1)),INDIRECT(ADDRESS(ROW()+(-11), COLUMN()+(0), 1))), 2)</f>
        <v>14.970000</v>
      </c>
    </row>
    <row r="27" spans="1:10" ht="13.50" thickBot="1" customHeight="1">
      <c r="A27" s="27" t="s">
        <v>43</v>
      </c>
      <c r="B27" s="27"/>
      <c r="C27" s="27"/>
      <c r="D27" s="27"/>
      <c r="E27" s="27"/>
      <c r="F27" s="27"/>
      <c r="G27" s="27" t="s">
        <v>44</v>
      </c>
      <c r="H27" s="27" t="s">
        <v>45</v>
      </c>
      <c r="I27" s="27"/>
      <c r="J27" s="27" t="s">
        <v>46</v>
      </c>
    </row>
    <row r="28" spans="1:10" ht="13.50" thickBot="1" customHeight="1">
      <c r="A28" s="28" t="s">
        <v>47</v>
      </c>
      <c r="B28" s="28"/>
      <c r="C28" s="28"/>
      <c r="D28" s="28"/>
      <c r="E28" s="28"/>
      <c r="F28" s="28"/>
      <c r="G28" s="29">
        <v>1112013.000000</v>
      </c>
      <c r="H28" s="29">
        <v>1112014.000000</v>
      </c>
      <c r="I28" s="29"/>
      <c r="J28" s="29" t="s">
        <v>48</v>
      </c>
    </row>
    <row r="29" spans="1:10" ht="45.00" thickBot="1" customHeight="1">
      <c r="A29" s="30" t="s">
        <v>49</v>
      </c>
      <c r="B29" s="30"/>
      <c r="C29" s="30"/>
      <c r="D29" s="30"/>
      <c r="E29" s="30"/>
      <c r="F29" s="30"/>
      <c r="G29" s="31"/>
      <c r="H29" s="31"/>
      <c r="I29" s="31"/>
      <c r="J29" s="31"/>
    </row>
    <row r="30" spans="1:10" ht="13.50" thickBot="1" customHeight="1">
      <c r="A30" s="28" t="s">
        <v>50</v>
      </c>
      <c r="B30" s="28"/>
      <c r="C30" s="28"/>
      <c r="D30" s="28"/>
      <c r="E30" s="28"/>
      <c r="F30" s="28"/>
      <c r="G30" s="29">
        <v>162011.000000</v>
      </c>
      <c r="H30" s="29">
        <v>162012.000000</v>
      </c>
      <c r="I30" s="29"/>
      <c r="J30" s="29" t="s">
        <v>51</v>
      </c>
    </row>
    <row r="31" spans="1:10" ht="13.50" thickBot="1" customHeight="1">
      <c r="A31" s="30" t="s">
        <v>52</v>
      </c>
      <c r="B31" s="30"/>
      <c r="C31" s="30"/>
      <c r="D31" s="30"/>
      <c r="E31" s="30"/>
      <c r="F31" s="30"/>
      <c r="G31" s="31"/>
      <c r="H31" s="31"/>
      <c r="I31" s="31"/>
      <c r="J31" s="31"/>
    </row>
    <row r="34" spans="1:1" ht="33.75" thickBot="1" customHeight="1">
      <c r="A34" s="1" t="s">
        <v>53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54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55</v>
      </c>
      <c r="B36" s="1"/>
      <c r="C36" s="1"/>
      <c r="D36" s="1"/>
      <c r="E36" s="1"/>
      <c r="F36" s="1"/>
      <c r="G36" s="1"/>
      <c r="H36" s="1"/>
      <c r="I36" s="1"/>
      <c r="J36" s="1"/>
    </row>
  </sheetData>
  <mergeCells count="69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I13"/>
    <mergeCell ref="A14:B14"/>
    <mergeCell ref="C14:D14"/>
    <mergeCell ref="E14:H14"/>
    <mergeCell ref="A15:B15"/>
    <mergeCell ref="C15:D15"/>
    <mergeCell ref="F15:H15"/>
    <mergeCell ref="A16:B16"/>
    <mergeCell ref="C16:D16"/>
    <mergeCell ref="F16:I16"/>
    <mergeCell ref="A17:B17"/>
    <mergeCell ref="C17:D17"/>
    <mergeCell ref="E17:H17"/>
    <mergeCell ref="A18:B18"/>
    <mergeCell ref="C18:D18"/>
    <mergeCell ref="F18:H18"/>
    <mergeCell ref="A19:B19"/>
    <mergeCell ref="C19:D19"/>
    <mergeCell ref="F19:H19"/>
    <mergeCell ref="A20:B20"/>
    <mergeCell ref="C20:D20"/>
    <mergeCell ref="F20:H20"/>
    <mergeCell ref="A21:B21"/>
    <mergeCell ref="C21:D21"/>
    <mergeCell ref="F21:I21"/>
    <mergeCell ref="A22:B22"/>
    <mergeCell ref="C22:D22"/>
    <mergeCell ref="E22:H22"/>
    <mergeCell ref="A23:B23"/>
    <mergeCell ref="C23:D23"/>
    <mergeCell ref="F23:H23"/>
    <mergeCell ref="A24:E24"/>
    <mergeCell ref="F24:I24"/>
    <mergeCell ref="A27:F27"/>
    <mergeCell ref="H27:I27"/>
    <mergeCell ref="A28:F28"/>
    <mergeCell ref="G28:G29"/>
    <mergeCell ref="H28:I29"/>
    <mergeCell ref="J28:J29"/>
    <mergeCell ref="A29:F29"/>
    <mergeCell ref="A30:F30"/>
    <mergeCell ref="G30:G31"/>
    <mergeCell ref="H30:I31"/>
    <mergeCell ref="J30:J31"/>
    <mergeCell ref="A31:F31"/>
    <mergeCell ref="A34:J34"/>
    <mergeCell ref="A35:J35"/>
    <mergeCell ref="A36:J36"/>
  </mergeCells>
  <pageMargins left="0.620079" right="0.472441" top="0.472441" bottom="0.472441" header="0.0" footer="0.0"/>
  <pageSetup paperSize="9" orientation="portrait"/>
  <rowBreaks count="0" manualBreakCount="0">
    </rowBreaks>
</worksheet>
</file>