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<sst xmlns="http://schemas.openxmlformats.org/spreadsheetml/2006/main" count="44" uniqueCount="44">
  <si>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</si>
  <si>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QUS010</t>
  </si>
  <si>
    <t xml:space="preserve">m²</t>
  </si>
  <si>
    <t xml:space="preserve">Cobertura de tejas asfálticas.</t>
  </si>
  <si>
    <r>
      <rPr>
        <sz val="8.25"/>
        <color rgb="FF000000"/>
        <rFont val="Arial"/>
        <family val="2"/>
      </rPr>
      <t xml:space="preserve">Cobertura de tejas asfálticas, Bardoline rectangular "ONDULINE" color negro, compuestas de una capa central de fibra de vidrio saturada en asfalto, recubierta por las dos caras con betún oxidado con polímeros y superficie expuesta formada por arena de sílice finamente triturada y coloreada, fijadas mecánicamente al soporte, previa aplicación de emulsión asfáltica aniónica con cargas tipo EB en perímetro y puntos singulares, en cubierta inclinada, con una pendiente del 45% al 175%. Incluso tachuelas, Bardoline "ONDULINE", para la fijación de las tejas asfálticas. El precio no incluye la resolución de puntos singulares ni las piezas especiales de la cobertura.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</si>
  <si>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</si>
  <si>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</si>
  <si>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</si>
  <si>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</si>
  <si>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</si>
  <si>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</si>
  <si>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</si>
  <si>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mt13tao010a</t>
  </si>
  <si>
    <t xml:space="preserve">m²</t>
  </si>
  <si>
    <t xml:space="preserve">Teja asfáltica, Bardoline rectangular "ONDULINE", color negro, compuesta de una capa central de fibra de vidrio saturada en asfalto, recubierta por las dos caras con betún oxidado con polímeros y superficie expuesta formada por arena de sílice finamente triturada y coloreada, según UNE-EN 544.</t>
  </si>
  <si>
    <t xml:space="preserve">mt13tao030</t>
  </si>
  <si>
    <t xml:space="preserve">kg</t>
  </si>
  <si>
    <t xml:space="preserve">Tachuela, Bardoline "ONDULINE".</t>
  </si>
  <si>
    <t xml:space="preserve">mt14iea020c</t>
  </si>
  <si>
    <t xml:space="preserve">kg</t>
  </si>
  <si>
    <t xml:space="preserve">Emulsión asfáltica aniónica con cargas tipo EB, según UNE 104231.</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</si>
  <si>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</si>
  <si>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</si>
  <si>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</si>
  <si>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</si>
  <si>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</si>
  <si>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</si>
  <si>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</si>
  <si>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</si>
  <si>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</si>
  <si>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</si>
  <si>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</si>
  <si>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</si>
  <si>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</si>
  <si>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</si>
  <si>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</si>
  <si>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</si>
  <si>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</si>
  <si>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544:2011</t>
  </si>
  <si>
    <t xml:space="preserve">3/4</t>
  </si>
  <si>
    <t xml:space="preserve">Placas  bituminosas  con  armadura  mineral  y/o sintética.  Especificación  de  producto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</si>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</sst>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2.55" customWidth="1"/>
    <col min="4" max="4" width="5.10" customWidth="1"/>
    <col min="5" max="5" width="72.93"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1.1</v>
      </c>
      <c r="H10" s="11"/>
      <c r="I10" s="12">
        <v>16.79</v>
      </c>
      <c r="J10" s="12">
        <f ca="1">ROUND(INDIRECT(ADDRESS(ROW()+(0), COLUMN()+(-3), 1))*INDIRECT(ADDRESS(ROW()+(0), COLUMN()+(-1), 1)), 2)</f>
        <v>18.47</v>
      </c>
    </row>
    <row r="11" spans="1:10" ht="13.50" thickBot="1" customHeight="1">
      <c r="A11" s="1" t="s">
        <v>15</v>
      </c>
      <c r="B11" s="1"/>
      <c r="C11" s="10" t="s">
        <v>16</v>
      </c>
      <c r="D11" s="10"/>
      <c r="E11" s="1" t="s">
        <v>17</v>
      </c>
      <c r="F11" s="1"/>
      <c r="G11" s="11">
        <v>0.05</v>
      </c>
      <c r="H11" s="11"/>
      <c r="I11" s="12">
        <v>12.14</v>
      </c>
      <c r="J11" s="12">
        <f ca="1">ROUND(INDIRECT(ADDRESS(ROW()+(0), COLUMN()+(-3), 1))*INDIRECT(ADDRESS(ROW()+(0), COLUMN()+(-1), 1)), 2)</f>
        <v>0.61</v>
      </c>
    </row>
    <row r="12" spans="1:10" ht="13.50" thickBot="1" customHeight="1">
      <c r="A12" s="1" t="s">
        <v>18</v>
      </c>
      <c r="B12" s="1"/>
      <c r="C12" s="10" t="s">
        <v>19</v>
      </c>
      <c r="D12" s="10"/>
      <c r="E12" s="1" t="s">
        <v>20</v>
      </c>
      <c r="F12" s="1"/>
      <c r="G12" s="13">
        <v>0.05</v>
      </c>
      <c r="H12" s="13"/>
      <c r="I12" s="14">
        <v>3.3</v>
      </c>
      <c r="J12" s="14">
        <f ca="1">ROUND(INDIRECT(ADDRESS(ROW()+(0), COLUMN()+(-3), 1))*INDIRECT(ADDRESS(ROW()+(0), COLUMN()+(-1), 1)), 2)</f>
        <v>0.17</v>
      </c>
    </row>
    <row r="13" spans="1:10" ht="13.50" thickBot="1" customHeight="1">
      <c r="A13" s="15"/>
      <c r="B13" s="15"/>
      <c r="C13" s="15"/>
      <c r="D13" s="15"/>
      <c r="E13" s="15"/>
      <c r="F13" s="15"/>
      <c r="G13" s="9" t="s">
        <v>21</v>
      </c>
      <c r="H13" s="9"/>
      <c r="I13" s="9"/>
      <c r="J13" s="17">
        <f ca="1">ROUND(SUM(INDIRECT(ADDRESS(ROW()+(-1), COLUMN()+(0), 1)),INDIRECT(ADDRESS(ROW()+(-2), COLUMN()+(0), 1)),INDIRECT(ADDRESS(ROW()+(-3), COLUMN()+(0), 1))), 2)</f>
        <v>19.25</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0.225</v>
      </c>
      <c r="H15" s="11"/>
      <c r="I15" s="12">
        <v>22.13</v>
      </c>
      <c r="J15" s="12">
        <f ca="1">ROUND(INDIRECT(ADDRESS(ROW()+(0), COLUMN()+(-3), 1))*INDIRECT(ADDRESS(ROW()+(0), COLUMN()+(-1), 1)), 2)</f>
        <v>4.98</v>
      </c>
    </row>
    <row r="16" spans="1:10" ht="13.50" thickBot="1" customHeight="1">
      <c r="A16" s="1" t="s">
        <v>26</v>
      </c>
      <c r="B16" s="1"/>
      <c r="C16" s="10" t="s">
        <v>27</v>
      </c>
      <c r="D16" s="10"/>
      <c r="E16" s="1" t="s">
        <v>28</v>
      </c>
      <c r="F16" s="1"/>
      <c r="G16" s="13">
        <v>0.225</v>
      </c>
      <c r="H16" s="13"/>
      <c r="I16" s="14">
        <v>21.02</v>
      </c>
      <c r="J16" s="14">
        <f ca="1">ROUND(INDIRECT(ADDRESS(ROW()+(0), COLUMN()+(-3), 1))*INDIRECT(ADDRESS(ROW()+(0), COLUMN()+(-1), 1)), 2)</f>
        <v>4.73</v>
      </c>
    </row>
    <row r="17" spans="1:10" ht="13.50" thickBot="1" customHeight="1">
      <c r="A17" s="15"/>
      <c r="B17" s="15"/>
      <c r="C17" s="15"/>
      <c r="D17" s="15"/>
      <c r="E17" s="15"/>
      <c r="F17" s="15"/>
      <c r="G17" s="9" t="s">
        <v>29</v>
      </c>
      <c r="H17" s="9"/>
      <c r="I17" s="9"/>
      <c r="J17" s="17">
        <f ca="1">ROUND(SUM(INDIRECT(ADDRESS(ROW()+(-1), COLUMN()+(0), 1)),INDIRECT(ADDRESS(ROW()+(-2), COLUMN()+(0), 1))), 2)</f>
        <v>9.71</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28.96</v>
      </c>
      <c r="J19" s="14">
        <f ca="1">ROUND(INDIRECT(ADDRESS(ROW()+(0), COLUMN()+(-3), 1))*INDIRECT(ADDRESS(ROW()+(0), COLUMN()+(-1), 1))/100, 2)</f>
        <v>0.58</v>
      </c>
    </row>
    <row r="20" spans="1:10" ht="13.50" thickBot="1" customHeight="1">
      <c r="A20" s="8"/>
      <c r="B20" s="8"/>
      <c r="C20" s="8"/>
      <c r="D20" s="8"/>
      <c r="E20" s="8"/>
      <c r="F20" s="8"/>
      <c r="G20" s="21" t="s">
        <v>33</v>
      </c>
      <c r="H20" s="21"/>
      <c r="I20" s="21"/>
      <c r="J20" s="22">
        <f ca="1">ROUND(SUM(INDIRECT(ADDRESS(ROW()+(-1), COLUMN()+(0), 1)),INDIRECT(ADDRESS(ROW()+(-3), COLUMN()+(0), 1)),INDIRECT(ADDRESS(ROW()+(-7), COLUMN()+(0), 1))), 2)</f>
        <v>29.54</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142012</v>
      </c>
      <c r="G24" s="25"/>
      <c r="H24" s="25">
        <v>142012</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